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01_GALICIA\25_RED_ELECTRICA\50_analisis_GAL\00_esios\00_analisis_GAL\"/>
    </mc:Choice>
  </mc:AlternateContent>
  <xr:revisionPtr revIDLastSave="0" documentId="13_ncr:1_{FDDC50B7-AEFC-46F3-8F03-8EB86E7BA7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anking Provincias5" sheetId="8" r:id="rId1"/>
  </sheets>
  <definedNames>
    <definedName name="AÑO">#REF!</definedName>
    <definedName name="DIA">#REF!</definedName>
    <definedName name="EOL_GAL">#REF!</definedName>
    <definedName name="GENEOL_CO">#REF!</definedName>
    <definedName name="GENEOL_LU">#REF!</definedName>
    <definedName name="GENEOL_OU">#REF!</definedName>
    <definedName name="GENEOL_PO">#REF!</definedName>
    <definedName name="HORA">#REF!</definedName>
    <definedName name="M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" i="8" l="1"/>
  <c r="W6" i="8"/>
  <c r="W7" i="8"/>
  <c r="W8" i="8"/>
  <c r="W4" i="8"/>
  <c r="P5" i="8"/>
  <c r="P6" i="8"/>
  <c r="P7" i="8"/>
  <c r="P8" i="8"/>
  <c r="P4" i="8"/>
  <c r="O5" i="8"/>
  <c r="O6" i="8"/>
  <c r="O7" i="8"/>
  <c r="O8" i="8"/>
  <c r="O4" i="8"/>
  <c r="AA5" i="8"/>
  <c r="AB5" i="8" s="1"/>
  <c r="AA6" i="8"/>
  <c r="AB6" i="8" s="1"/>
  <c r="AA7" i="8"/>
  <c r="AB7" i="8" s="1"/>
  <c r="AA8" i="8"/>
  <c r="AB8" i="8" s="1"/>
  <c r="AA4" i="8"/>
  <c r="AB4" i="8" s="1"/>
  <c r="T5" i="8"/>
  <c r="V5" i="8" s="1"/>
  <c r="T6" i="8"/>
  <c r="V6" i="8" s="1"/>
  <c r="T7" i="8"/>
  <c r="V7" i="8" s="1"/>
  <c r="T8" i="8"/>
  <c r="V8" i="8" s="1"/>
  <c r="T4" i="8"/>
  <c r="V4" i="8" s="1"/>
  <c r="N5" i="8"/>
  <c r="U5" i="8" s="1"/>
  <c r="N6" i="8"/>
  <c r="U6" i="8" s="1"/>
  <c r="N7" i="8"/>
  <c r="U7" i="8" s="1"/>
  <c r="N8" i="8"/>
  <c r="U8" i="8" s="1"/>
  <c r="N4" i="8"/>
  <c r="U4" i="8" s="1"/>
</calcChain>
</file>

<file path=xl/sharedStrings.xml><?xml version="1.0" encoding="utf-8"?>
<sst xmlns="http://schemas.openxmlformats.org/spreadsheetml/2006/main" count="50" uniqueCount="29">
  <si>
    <t>REE</t>
  </si>
  <si>
    <t>ALBACETE</t>
  </si>
  <si>
    <t>BURGOS</t>
  </si>
  <si>
    <t>LUGO</t>
  </si>
  <si>
    <t>A CORUÑA</t>
  </si>
  <si>
    <t>2019 *</t>
  </si>
  <si>
    <t>ZARAGOZA</t>
  </si>
  <si>
    <t>PROVINCIA</t>
  </si>
  <si>
    <t>MW INSTALADOS</t>
  </si>
  <si>
    <t>CONSUMO ELÉCTRICO PROVINCIA MWh</t>
  </si>
  <si>
    <t>GENERACIÓN EÓLICA GWh</t>
  </si>
  <si>
    <t>HORAS ANUALES EQUIVALENTES DE FUNCIONAMENTO.</t>
  </si>
  <si>
    <t>FUENTES:</t>
  </si>
  <si>
    <t>MITECO</t>
  </si>
  <si>
    <t>IGE</t>
  </si>
  <si>
    <t>INE</t>
  </si>
  <si>
    <t>https://energia.gob.es/balances/Publicaciones/ElectricasAnuales/Paginas/Electricas-Anuales2016-2018.aspx</t>
  </si>
  <si>
    <t>https://www.esios.ree.es</t>
  </si>
  <si>
    <t>https://www.ine.es</t>
  </si>
  <si>
    <t>https://www.ige.eu/web/index.jsp?paxina=001&amp;idioma=gl</t>
  </si>
  <si>
    <t>https://energia.gob.es/es-es/Servicios/Paginas/Registros.aspx</t>
  </si>
  <si>
    <t>* 2019 hasta 30/09/2019</t>
  </si>
  <si>
    <t>Consumo 2017</t>
  </si>
  <si>
    <t>%  Gen EOL/Consumo Elect</t>
  </si>
  <si>
    <t>Generación EOL 2017</t>
  </si>
  <si>
    <t>% Base 100 Albacete</t>
  </si>
  <si>
    <t>% Base 100 A Coruña</t>
  </si>
  <si>
    <t>% Base 100 Lugo</t>
  </si>
  <si>
    <t>% Base 100 Burgos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</si>
</sst>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8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8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i/>
      <sz val="9"/>
      <color theme="4" tint="-0.249977111117893"/>
      <name val="Calibri"/>
      <family val="2"/>
      <scheme val="minor"/>
    </font>
    <font>
      <sz val="9"/>
      <color theme="3" tint="-0.249977111117893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 tint="-0.25098422193060094"/>
        </stop>
      </gradient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 tint="-0.2499465926084170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/>
    <xf numFmtId="0" fontId="18" fillId="33" borderId="0" xfId="0" applyFont="1" applyFill="1" applyBorder="1"/>
    <xf numFmtId="0" fontId="18" fillId="33" borderId="0" xfId="0" applyFont="1" applyFill="1" applyBorder="1" applyAlignment="1">
      <alignment horizontal="left" indent="1"/>
    </xf>
    <xf numFmtId="0" fontId="0" fillId="33" borderId="0" xfId="0" applyFill="1" applyBorder="1"/>
    <xf numFmtId="0" fontId="18" fillId="33" borderId="11" xfId="0" applyFont="1" applyFill="1" applyBorder="1" applyAlignment="1">
      <alignment horizontal="left" indent="1"/>
    </xf>
    <xf numFmtId="165" fontId="18" fillId="33" borderId="11" xfId="42" applyNumberFormat="1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left" indent="1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left" vertical="center" wrapText="1" indent="1"/>
    </xf>
    <xf numFmtId="165" fontId="18" fillId="33" borderId="11" xfId="42" applyNumberFormat="1" applyFont="1" applyFill="1" applyBorder="1"/>
    <xf numFmtId="165" fontId="18" fillId="33" borderId="13" xfId="0" applyNumberFormat="1" applyFont="1" applyFill="1" applyBorder="1"/>
    <xf numFmtId="0" fontId="22" fillId="33" borderId="13" xfId="0" applyFont="1" applyFill="1" applyBorder="1" applyAlignment="1">
      <alignment horizontal="left" indent="1"/>
    </xf>
    <xf numFmtId="165" fontId="22" fillId="33" borderId="13" xfId="0" applyNumberFormat="1" applyFont="1" applyFill="1" applyBorder="1"/>
    <xf numFmtId="0" fontId="22" fillId="33" borderId="11" xfId="0" applyFont="1" applyFill="1" applyBorder="1" applyAlignment="1">
      <alignment horizontal="left" indent="1"/>
    </xf>
    <xf numFmtId="0" fontId="19" fillId="34" borderId="12" xfId="0" applyFont="1" applyFill="1" applyBorder="1" applyAlignment="1">
      <alignment horizontal="right" vertical="center" wrapText="1" indent="1"/>
    </xf>
    <xf numFmtId="0" fontId="19" fillId="34" borderId="12" xfId="0" applyFont="1" applyFill="1" applyBorder="1" applyAlignment="1">
      <alignment horizontal="right" vertical="center" wrapText="1"/>
    </xf>
    <xf numFmtId="165" fontId="20" fillId="33" borderId="11" xfId="42" applyNumberFormat="1" applyFont="1" applyFill="1" applyBorder="1" applyAlignment="1">
      <alignment horizontal="center" wrapText="1"/>
    </xf>
    <xf numFmtId="0" fontId="25" fillId="34" borderId="12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left" indent="1"/>
    </xf>
    <xf numFmtId="0" fontId="26" fillId="33" borderId="0" xfId="0" applyFont="1" applyFill="1" applyBorder="1"/>
    <xf numFmtId="0" fontId="16" fillId="33" borderId="10" xfId="0" applyFont="1" applyFill="1" applyBorder="1"/>
    <xf numFmtId="0" fontId="0" fillId="33" borderId="10" xfId="0" applyFill="1" applyBorder="1"/>
    <xf numFmtId="0" fontId="27" fillId="33" borderId="0" xfId="0" applyFont="1" applyFill="1" applyBorder="1" applyAlignment="1">
      <alignment horizontal="left" indent="1"/>
    </xf>
    <xf numFmtId="0" fontId="28" fillId="33" borderId="0" xfId="44" applyFont="1" applyFill="1" applyBorder="1"/>
    <xf numFmtId="0" fontId="27" fillId="33" borderId="0" xfId="0" applyFont="1" applyFill="1" applyBorder="1"/>
    <xf numFmtId="165" fontId="29" fillId="33" borderId="13" xfId="0" applyNumberFormat="1" applyFont="1" applyFill="1" applyBorder="1"/>
    <xf numFmtId="9" fontId="18" fillId="33" borderId="13" xfId="43" applyNumberFormat="1" applyFont="1" applyFill="1" applyBorder="1" applyAlignment="1">
      <alignment horizontal="center"/>
    </xf>
    <xf numFmtId="0" fontId="23" fillId="33" borderId="11" xfId="0" applyFont="1" applyFill="1" applyBorder="1" applyAlignment="1">
      <alignment horizontal="left" indent="1"/>
    </xf>
    <xf numFmtId="165" fontId="23" fillId="33" borderId="13" xfId="0" applyNumberFormat="1" applyFont="1" applyFill="1" applyBorder="1"/>
    <xf numFmtId="9" fontId="23" fillId="33" borderId="13" xfId="43" applyNumberFormat="1" applyFont="1" applyFill="1" applyBorder="1" applyAlignment="1">
      <alignment horizontal="center"/>
    </xf>
    <xf numFmtId="9" fontId="18" fillId="33" borderId="13" xfId="43" applyFont="1" applyFill="1" applyBorder="1" applyAlignment="1">
      <alignment horizontal="left" indent="1"/>
    </xf>
    <xf numFmtId="0" fontId="30" fillId="33" borderId="11" xfId="0" applyFont="1" applyFill="1" applyBorder="1" applyAlignment="1">
      <alignment horizontal="left" indent="1"/>
    </xf>
    <xf numFmtId="165" fontId="30" fillId="33" borderId="13" xfId="0" applyNumberFormat="1" applyFont="1" applyFill="1" applyBorder="1"/>
    <xf numFmtId="165" fontId="31" fillId="33" borderId="13" xfId="0" applyNumberFormat="1" applyFont="1" applyFill="1" applyBorder="1"/>
    <xf numFmtId="9" fontId="23" fillId="33" borderId="13" xfId="43" applyFont="1" applyFill="1" applyBorder="1" applyAlignment="1">
      <alignment horizontal="left" indent="1"/>
    </xf>
    <xf numFmtId="9" fontId="23" fillId="33" borderId="11" xfId="43" applyFont="1" applyFill="1" applyBorder="1" applyAlignment="1">
      <alignment horizontal="left" indent="1"/>
    </xf>
    <xf numFmtId="0" fontId="32" fillId="34" borderId="12" xfId="0" applyFont="1" applyFill="1" applyBorder="1" applyAlignment="1">
      <alignment horizontal="left" vertical="center" wrapText="1" indent="1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4" builtinId="8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BDFC3"/>
      <color rgb="FF2AC4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'Ranking Provincias5'!$B$4</c:f>
              <c:strCache>
                <c:ptCount val="1"/>
                <c:pt idx="0">
                  <c:v>ALBACETE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AFE7-4A74-B914-5E1AF497CA90}"/>
              </c:ext>
            </c:extLst>
          </c:dPt>
          <c:cat>
            <c:strRef>
              <c:f>'Ranking Provincias5'!$C$3:$H$3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 *</c:v>
                </c:pt>
              </c:strCache>
            </c:strRef>
          </c:cat>
          <c:val>
            <c:numRef>
              <c:f>'Ranking Provincias5'!$C$4:$H$4</c:f>
              <c:numCache>
                <c:formatCode>_-* #,##0\ _€_-;\-* #,##0\ _€_-;_-* "-"??\ _€_-;_-@_-</c:formatCode>
                <c:ptCount val="6"/>
                <c:pt idx="0">
                  <c:v>4570.29</c:v>
                </c:pt>
                <c:pt idx="1">
                  <c:v>3894.9</c:v>
                </c:pt>
                <c:pt idx="2">
                  <c:v>4176.59</c:v>
                </c:pt>
                <c:pt idx="3">
                  <c:v>4048.6</c:v>
                </c:pt>
                <c:pt idx="4">
                  <c:v>4488.05</c:v>
                </c:pt>
                <c:pt idx="5">
                  <c:v>3078.4989999999998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7-4A74-B914-5E1AF497CA90}"/>
            </c:ext>
          </c:extLst>
        </c:ser>
        <c:ser>
          <c:idx val="1"/>
          <c:order val="1"/>
          <c:tx>
            <c:strRef>
              <c:f>'Ranking Provincias5'!$B$5</c:f>
              <c:strCache>
                <c:ptCount val="1"/>
                <c:pt idx="0">
                  <c:v>BURGOS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rgbClr val="7030A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FE7-4A74-B914-5E1AF497CA90}"/>
              </c:ext>
            </c:extLst>
          </c:dPt>
          <c:cat>
            <c:strRef>
              <c:f>'Ranking Provincias5'!$C$3:$H$3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 *</c:v>
                </c:pt>
              </c:strCache>
            </c:strRef>
          </c:cat>
          <c:val>
            <c:numRef>
              <c:f>'Ranking Provincias5'!$C$5:$H$5</c:f>
              <c:numCache>
                <c:formatCode>_-* #,##0\ _€_-;\-* #,##0\ _€_-;_-* "-"??\ _€_-;_-@_-</c:formatCode>
                <c:ptCount val="6"/>
                <c:pt idx="0">
                  <c:v>4287.93</c:v>
                </c:pt>
                <c:pt idx="1">
                  <c:v>3962.1</c:v>
                </c:pt>
                <c:pt idx="2">
                  <c:v>3990.87</c:v>
                </c:pt>
                <c:pt idx="3">
                  <c:v>3907.65</c:v>
                </c:pt>
                <c:pt idx="4">
                  <c:v>4185.8999999999996</c:v>
                </c:pt>
                <c:pt idx="5">
                  <c:v>3059.451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E7-4A74-B914-5E1AF497CA90}"/>
            </c:ext>
          </c:extLst>
        </c:ser>
        <c:ser>
          <c:idx val="2"/>
          <c:order val="2"/>
          <c:tx>
            <c:strRef>
              <c:f>'Ranking Provincias5'!$B$6</c:f>
              <c:strCache>
                <c:ptCount val="1"/>
                <c:pt idx="0">
                  <c:v>LUGO</c:v>
                </c:pt>
              </c:strCache>
            </c:strRef>
          </c:tx>
          <c:spPr>
            <a:ln w="381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38100" cap="rnd">
                <a:solidFill>
                  <a:schemeClr val="accent6">
                    <a:lumMod val="50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FE7-4A74-B914-5E1AF497CA90}"/>
              </c:ext>
            </c:extLst>
          </c:dPt>
          <c:cat>
            <c:strRef>
              <c:f>'Ranking Provincias5'!$C$3:$H$3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 *</c:v>
                </c:pt>
              </c:strCache>
            </c:strRef>
          </c:cat>
          <c:val>
            <c:numRef>
              <c:f>'Ranking Provincias5'!$C$6:$H$6</c:f>
              <c:numCache>
                <c:formatCode>_-* #,##0\ _€_-;\-* #,##0\ _€_-;_-* "-"??\ _€_-;_-@_-</c:formatCode>
                <c:ptCount val="6"/>
                <c:pt idx="0">
                  <c:v>4041.32</c:v>
                </c:pt>
                <c:pt idx="1">
                  <c:v>4089.21</c:v>
                </c:pt>
                <c:pt idx="2">
                  <c:v>3142.7</c:v>
                </c:pt>
                <c:pt idx="3">
                  <c:v>3047.2</c:v>
                </c:pt>
                <c:pt idx="4">
                  <c:v>3711.56</c:v>
                </c:pt>
                <c:pt idx="5">
                  <c:v>2781.4941869999989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E7-4A74-B914-5E1AF497CA90}"/>
            </c:ext>
          </c:extLst>
        </c:ser>
        <c:ser>
          <c:idx val="3"/>
          <c:order val="3"/>
          <c:tx>
            <c:strRef>
              <c:f>'Ranking Provincias5'!$B$7</c:f>
              <c:strCache>
                <c:ptCount val="1"/>
                <c:pt idx="0">
                  <c:v>ZARAGOZA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FE7-4A74-B914-5E1AF497CA90}"/>
              </c:ext>
            </c:extLst>
          </c:dPt>
          <c:cat>
            <c:strRef>
              <c:f>'Ranking Provincias5'!$C$3:$H$3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 *</c:v>
                </c:pt>
              </c:strCache>
            </c:strRef>
          </c:cat>
          <c:val>
            <c:numRef>
              <c:f>'Ranking Provincias5'!$C$7:$H$7</c:f>
              <c:numCache>
                <c:formatCode>_-* #,##0\ _€_-;\-* #,##0\ _€_-;_-* "-"??\ _€_-;_-@_-</c:formatCode>
                <c:ptCount val="6"/>
                <c:pt idx="0">
                  <c:v>3187.48</c:v>
                </c:pt>
                <c:pt idx="1">
                  <c:v>3191.85</c:v>
                </c:pt>
                <c:pt idx="2">
                  <c:v>3320.27</c:v>
                </c:pt>
                <c:pt idx="3">
                  <c:v>3507.43</c:v>
                </c:pt>
                <c:pt idx="4">
                  <c:v>3244.36</c:v>
                </c:pt>
                <c:pt idx="5">
                  <c:v>2955.52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E7-4A74-B914-5E1AF497CA90}"/>
            </c:ext>
          </c:extLst>
        </c:ser>
        <c:ser>
          <c:idx val="4"/>
          <c:order val="4"/>
          <c:tx>
            <c:strRef>
              <c:f>'Ranking Provincias5'!$B$8</c:f>
              <c:strCache>
                <c:ptCount val="1"/>
                <c:pt idx="0">
                  <c:v>A CORUÑA</c:v>
                </c:pt>
              </c:strCache>
            </c:strRef>
          </c:tx>
          <c:spPr>
            <a:ln w="381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38100" cap="rnd">
                <a:solidFill>
                  <a:schemeClr val="accent1">
                    <a:lumMod val="75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AFE7-4A74-B914-5E1AF497CA90}"/>
              </c:ext>
            </c:extLst>
          </c:dPt>
          <c:cat>
            <c:strRef>
              <c:f>'Ranking Provincias5'!$C$3:$H$3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 *</c:v>
                </c:pt>
              </c:strCache>
            </c:strRef>
          </c:cat>
          <c:val>
            <c:numRef>
              <c:f>'Ranking Provincias5'!$C$8:$H$8</c:f>
              <c:numCache>
                <c:formatCode>_-* #,##0\ _€_-;\-* #,##0\ _€_-;_-* "-"??\ _€_-;_-@_-</c:formatCode>
                <c:ptCount val="6"/>
                <c:pt idx="0">
                  <c:v>2506.39</c:v>
                </c:pt>
                <c:pt idx="1">
                  <c:v>2608.94</c:v>
                </c:pt>
                <c:pt idx="2">
                  <c:v>2552.16</c:v>
                </c:pt>
                <c:pt idx="3">
                  <c:v>2402.7800000000002</c:v>
                </c:pt>
                <c:pt idx="4">
                  <c:v>2991.48</c:v>
                </c:pt>
                <c:pt idx="5">
                  <c:v>2133.087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E7-4A74-B914-5E1AF497C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8907663"/>
        <c:axId val="2049110095"/>
      </c:lineChart>
      <c:catAx>
        <c:axId val="298907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49110095"/>
        <c:crosses val="autoZero"/>
        <c:auto val="1"/>
        <c:lblAlgn val="ctr"/>
        <c:lblOffset val="100"/>
        <c:noMultiLvlLbl val="0"/>
      </c:catAx>
      <c:valAx>
        <c:axId val="2049110095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89076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95719380440107E-2"/>
          <c:y val="0.92138843156529793"/>
          <c:w val="0.89980837035392591"/>
          <c:h val="5.68428702799848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70996912259455"/>
          <c:y val="4.0797397844425536E-2"/>
          <c:w val="0.8688753991293362"/>
          <c:h val="0.880049225550326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6D0-442B-8F60-90E5E3561331}"/>
              </c:ext>
            </c:extLst>
          </c:dPt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6D0-442B-8F60-90E5E356133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6D0-442B-8F60-90E5E356133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6D0-442B-8F60-90E5E356133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6D0-442B-8F60-90E5E35613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'Ranking Provincias5'!$J$4:$J$8</c:f>
              <c:strCache>
                <c:ptCount val="5"/>
                <c:pt idx="0">
                  <c:v>ALBACETE</c:v>
                </c:pt>
                <c:pt idx="1">
                  <c:v>BURGOS</c:v>
                </c:pt>
                <c:pt idx="2">
                  <c:v>LUGO</c:v>
                </c:pt>
                <c:pt idx="3">
                  <c:v>ZARAGOZA</c:v>
                </c:pt>
                <c:pt idx="4">
                  <c:v>A CORUÑA</c:v>
                </c:pt>
              </c:strCache>
            </c:strRef>
          </c:cat>
          <c:val>
            <c:numRef>
              <c:f>'Ranking Provincias5'!$M$4:$M$8</c:f>
              <c:numCache>
                <c:formatCode>_-* #,##0\ _€_-;\-* #,##0\ _€_-;_-* "-"??\ _€_-;_-@_-</c:formatCode>
                <c:ptCount val="5"/>
                <c:pt idx="0">
                  <c:v>2707.96</c:v>
                </c:pt>
                <c:pt idx="1">
                  <c:v>2793.93</c:v>
                </c:pt>
                <c:pt idx="2">
                  <c:v>1515.81</c:v>
                </c:pt>
                <c:pt idx="3">
                  <c:v>2113.8200000000002</c:v>
                </c:pt>
                <c:pt idx="4">
                  <c:v>1260.298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0-442B-8F60-90E5E3561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0424367"/>
        <c:axId val="2073924111"/>
      </c:barChart>
      <c:catAx>
        <c:axId val="1920424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73924111"/>
        <c:crosses val="autoZero"/>
        <c:auto val="1"/>
        <c:lblAlgn val="ctr"/>
        <c:lblOffset val="100"/>
        <c:noMultiLvlLbl val="0"/>
      </c:catAx>
      <c:valAx>
        <c:axId val="2073924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20424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70996912259455"/>
          <c:y val="4.0797397844425536E-2"/>
          <c:w val="0.8688753991293362"/>
          <c:h val="0.880049225550326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67-40F4-89B2-A1DE53363570}"/>
              </c:ext>
            </c:extLst>
          </c:dPt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67-40F4-89B2-A1DE5336357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67-40F4-89B2-A1DE5336357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67-40F4-89B2-A1DE5336357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67-40F4-89B2-A1DE53363570}"/>
              </c:ext>
            </c:extLst>
          </c:dPt>
          <c:dLbls>
            <c:dLbl>
              <c:idx val="2"/>
              <c:spPr>
                <a:solidFill>
                  <a:schemeClr val="bg1">
                    <a:lumMod val="8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8C67-40F4-89B2-A1DE53363570}"/>
                </c:ext>
              </c:extLst>
            </c:dLbl>
            <c:dLbl>
              <c:idx val="4"/>
              <c:spPr>
                <a:solidFill>
                  <a:schemeClr val="bg1">
                    <a:lumMod val="8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8C67-40F4-89B2-A1DE533635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'Ranking Provincias5'!$R$4:$R$8</c:f>
              <c:strCache>
                <c:ptCount val="5"/>
                <c:pt idx="0">
                  <c:v>ALBACETE</c:v>
                </c:pt>
                <c:pt idx="1">
                  <c:v>BURGOS</c:v>
                </c:pt>
                <c:pt idx="2">
                  <c:v>LUGO</c:v>
                </c:pt>
                <c:pt idx="3">
                  <c:v>ZARAGOZA</c:v>
                </c:pt>
                <c:pt idx="4">
                  <c:v>A CORUÑA</c:v>
                </c:pt>
              </c:strCache>
            </c:strRef>
          </c:cat>
          <c:val>
            <c:numRef>
              <c:f>'Ranking Provincias5'!$T$4:$T$8</c:f>
              <c:numCache>
                <c:formatCode>_-* #,##0\ _€_-;\-* #,##0\ _€_-;_-* "-"??\ _€_-;_-@_-</c:formatCode>
                <c:ptCount val="5"/>
                <c:pt idx="0">
                  <c:v>1657.3546138052261</c:v>
                </c:pt>
                <c:pt idx="1">
                  <c:v>1498.2121957243021</c:v>
                </c:pt>
                <c:pt idx="2">
                  <c:v>2448.565453453929</c:v>
                </c:pt>
                <c:pt idx="3">
                  <c:v>1534.8326726022083</c:v>
                </c:pt>
                <c:pt idx="4">
                  <c:v>2373.6290940714021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C67-40F4-89B2-A1DE53363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0424367"/>
        <c:axId val="2073924111"/>
      </c:barChart>
      <c:catAx>
        <c:axId val="1920424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73924111"/>
        <c:crosses val="autoZero"/>
        <c:auto val="1"/>
        <c:lblAlgn val="ctr"/>
        <c:lblOffset val="100"/>
        <c:noMultiLvlLbl val="0"/>
      </c:catAx>
      <c:valAx>
        <c:axId val="2073924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20424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11</xdr:row>
      <xdr:rowOff>4761</xdr:rowOff>
    </xdr:from>
    <xdr:to>
      <xdr:col>7</xdr:col>
      <xdr:colOff>714375</xdr:colOff>
      <xdr:row>29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530C349-9F80-41AD-A852-8AFC6E92F4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52386</xdr:colOff>
      <xdr:row>10</xdr:row>
      <xdr:rowOff>176212</xdr:rowOff>
    </xdr:from>
    <xdr:to>
      <xdr:col>15</xdr:col>
      <xdr:colOff>657225</xdr:colOff>
      <xdr:row>28</xdr:row>
      <xdr:rowOff>171450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8669AA4-B9C5-4418-85CB-AFDDC48A1A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38101</xdr:colOff>
      <xdr:row>11</xdr:row>
      <xdr:rowOff>0</xdr:rowOff>
    </xdr:from>
    <xdr:to>
      <xdr:col>22</xdr:col>
      <xdr:colOff>952501</xdr:colOff>
      <xdr:row>28</xdr:row>
      <xdr:rowOff>185738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32A3CE9-6360-4761-A2AB-2B8D62878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e.es/" TargetMode="External"/><Relationship Id="rId2" Type="http://schemas.openxmlformats.org/officeDocument/2006/relationships/hyperlink" Target="https://www.esios.ree.es/" TargetMode="External"/><Relationship Id="rId1" Type="http://schemas.openxmlformats.org/officeDocument/2006/relationships/hyperlink" Target="https://energia.gob.es/balances/Publicaciones/ElectricasAnuales/Paginas/Electricas-Anuales2016-2018.aspx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energia.gob.es/es-es/Servicios/Paginas/Registros.aspx" TargetMode="External"/><Relationship Id="rId4" Type="http://schemas.openxmlformats.org/officeDocument/2006/relationships/hyperlink" Target="https://www.ige.eu/web/index.jsp?paxina=001&amp;idioma=g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CDD03-50AF-4529-BDF5-7CD0D776D470}">
  <dimension ref="B1:AB38"/>
  <sheetViews>
    <sheetView tabSelected="1" workbookViewId="0">
      <selection activeCell="N34" sqref="N34"/>
    </sheetView>
  </sheetViews>
  <sheetFormatPr baseColWidth="10" defaultRowHeight="15" x14ac:dyDescent="0.25"/>
  <cols>
    <col min="1" max="1" width="4.28515625" style="3" customWidth="1"/>
    <col min="2" max="8" width="11.42578125" style="3"/>
    <col min="9" max="9" width="2.85546875" style="3" customWidth="1"/>
    <col min="10" max="16" width="11.42578125" style="3"/>
    <col min="17" max="17" width="2.85546875" style="3" customWidth="1"/>
    <col min="18" max="22" width="11.42578125" style="3"/>
    <col min="23" max="23" width="14.5703125" style="3" customWidth="1"/>
    <col min="24" max="24" width="2.85546875" style="3" customWidth="1"/>
    <col min="25" max="25" width="11.42578125" style="3"/>
    <col min="26" max="26" width="12" style="3" bestFit="1" customWidth="1"/>
    <col min="27" max="27" width="17.28515625" style="3" customWidth="1"/>
    <col min="28" max="28" width="19" style="3" customWidth="1"/>
    <col min="29" max="16384" width="11.42578125" style="3"/>
  </cols>
  <sheetData>
    <row r="1" spans="2:28" s="19" customFormat="1" ht="15.75" x14ac:dyDescent="0.25">
      <c r="B1" s="18" t="s">
        <v>10</v>
      </c>
      <c r="J1" s="18" t="s">
        <v>8</v>
      </c>
      <c r="R1" s="18" t="s">
        <v>11</v>
      </c>
      <c r="W1" s="18"/>
      <c r="Y1" s="18" t="s">
        <v>9</v>
      </c>
    </row>
    <row r="2" spans="2:28" ht="15.75" thickBot="1" x14ac:dyDescent="0.3">
      <c r="B2" s="2"/>
      <c r="J2" s="2"/>
      <c r="R2" s="2"/>
      <c r="W2" s="2"/>
      <c r="Y2" s="2"/>
    </row>
    <row r="3" spans="2:28" ht="24.75" thickBot="1" x14ac:dyDescent="0.3">
      <c r="B3" s="8" t="s">
        <v>7</v>
      </c>
      <c r="C3" s="8">
        <v>2014</v>
      </c>
      <c r="D3" s="8">
        <v>2015</v>
      </c>
      <c r="E3" s="8">
        <v>2016</v>
      </c>
      <c r="F3" s="8">
        <v>2017</v>
      </c>
      <c r="G3" s="7">
        <v>2018</v>
      </c>
      <c r="H3" s="17" t="s">
        <v>5</v>
      </c>
      <c r="I3" s="1"/>
      <c r="J3" s="8" t="s">
        <v>7</v>
      </c>
      <c r="K3" s="8"/>
      <c r="L3" s="8"/>
      <c r="M3" s="7">
        <v>2018</v>
      </c>
      <c r="N3" s="7" t="s">
        <v>5</v>
      </c>
      <c r="O3" s="36" t="s">
        <v>27</v>
      </c>
      <c r="P3" s="36" t="s">
        <v>26</v>
      </c>
      <c r="Q3" s="1"/>
      <c r="R3" s="8" t="s">
        <v>7</v>
      </c>
      <c r="S3" s="8"/>
      <c r="T3" s="8">
        <v>2018</v>
      </c>
      <c r="U3" s="8" t="s">
        <v>5</v>
      </c>
      <c r="V3" s="8" t="s">
        <v>25</v>
      </c>
      <c r="W3" s="8" t="s">
        <v>28</v>
      </c>
      <c r="X3" s="1"/>
      <c r="Y3" s="8" t="s">
        <v>7</v>
      </c>
      <c r="Z3" s="14" t="s">
        <v>22</v>
      </c>
      <c r="AA3" s="14" t="s">
        <v>24</v>
      </c>
      <c r="AB3" s="15" t="s">
        <v>23</v>
      </c>
    </row>
    <row r="4" spans="2:28" ht="15.75" thickBot="1" x14ac:dyDescent="0.3">
      <c r="B4" s="6" t="s">
        <v>1</v>
      </c>
      <c r="C4" s="5">
        <v>4570.29</v>
      </c>
      <c r="D4" s="5">
        <v>3894.9</v>
      </c>
      <c r="E4" s="5">
        <v>4176.59</v>
      </c>
      <c r="F4" s="5">
        <v>4048.6</v>
      </c>
      <c r="G4" s="5">
        <v>4488.05</v>
      </c>
      <c r="H4" s="16">
        <v>3078.4989999999998</v>
      </c>
      <c r="I4" s="1"/>
      <c r="J4" s="6" t="s">
        <v>1</v>
      </c>
      <c r="K4" s="6"/>
      <c r="L4" s="6"/>
      <c r="M4" s="10">
        <v>2707.96</v>
      </c>
      <c r="N4" s="10">
        <f>M4</f>
        <v>2707.96</v>
      </c>
      <c r="O4" s="35">
        <f>N4/$N$6</f>
        <v>1.7864771970101794</v>
      </c>
      <c r="P4" s="35">
        <f>N4/$N$8</f>
        <v>2.1486664265118249</v>
      </c>
      <c r="Q4" s="1"/>
      <c r="R4" s="11" t="s">
        <v>1</v>
      </c>
      <c r="S4" s="11"/>
      <c r="T4" s="12">
        <f>G4/M4*1000</f>
        <v>1657.3546138052261</v>
      </c>
      <c r="U4" s="25">
        <f>H4/N4*1000</f>
        <v>1136.8332619388764</v>
      </c>
      <c r="V4" s="30">
        <f>T4/$T$4</f>
        <v>1</v>
      </c>
      <c r="W4" s="30">
        <f>T4/$T$5</f>
        <v>1.1062215476119439</v>
      </c>
      <c r="X4" s="1"/>
      <c r="Y4" s="6" t="s">
        <v>1</v>
      </c>
      <c r="Z4" s="10">
        <v>2016268.89</v>
      </c>
      <c r="AA4" s="10">
        <f>F4*1000</f>
        <v>4048600</v>
      </c>
      <c r="AB4" s="26">
        <f>AA4/Z4</f>
        <v>2.0079663085016404</v>
      </c>
    </row>
    <row r="5" spans="2:28" ht="15.75" thickBot="1" x14ac:dyDescent="0.3">
      <c r="B5" s="4" t="s">
        <v>2</v>
      </c>
      <c r="C5" s="5">
        <v>4287.93</v>
      </c>
      <c r="D5" s="5">
        <v>3962.1</v>
      </c>
      <c r="E5" s="5">
        <v>3990.87</v>
      </c>
      <c r="F5" s="5">
        <v>3907.65</v>
      </c>
      <c r="G5" s="5">
        <v>4185.8999999999996</v>
      </c>
      <c r="H5" s="16">
        <v>3059.451</v>
      </c>
      <c r="I5" s="1"/>
      <c r="J5" s="4" t="s">
        <v>2</v>
      </c>
      <c r="K5" s="4"/>
      <c r="L5" s="4"/>
      <c r="M5" s="9">
        <v>2793.93</v>
      </c>
      <c r="N5" s="10">
        <f t="shared" ref="N5:N8" si="0">M5</f>
        <v>2793.93</v>
      </c>
      <c r="O5" s="35">
        <f t="shared" ref="O5:O8" si="1">N5/$N$6</f>
        <v>1.8431927484315316</v>
      </c>
      <c r="P5" s="35">
        <f t="shared" ref="P5:P8" si="2">N5/$N$8</f>
        <v>2.2168804520835548</v>
      </c>
      <c r="Q5" s="1"/>
      <c r="R5" s="13" t="s">
        <v>2</v>
      </c>
      <c r="S5" s="13"/>
      <c r="T5" s="12">
        <f>G5/M5*1000</f>
        <v>1498.2121957243021</v>
      </c>
      <c r="U5" s="25">
        <f>H5/N5*1000</f>
        <v>1095.0349507682727</v>
      </c>
      <c r="V5" s="30">
        <f>T5/$T$4</f>
        <v>0.90397805227962724</v>
      </c>
      <c r="W5" s="30">
        <f t="shared" ref="W5:W8" si="3">T5/$T$5</f>
        <v>1</v>
      </c>
      <c r="X5" s="1"/>
      <c r="Y5" s="4" t="s">
        <v>2</v>
      </c>
      <c r="Z5" s="10">
        <v>2466268.64</v>
      </c>
      <c r="AA5" s="10">
        <f t="shared" ref="AA5:AA8" si="4">F5*1000</f>
        <v>3907650</v>
      </c>
      <c r="AB5" s="26">
        <f t="shared" ref="AB5:AB8" si="5">AA5/Z5</f>
        <v>1.584438100790188</v>
      </c>
    </row>
    <row r="6" spans="2:28" ht="15.75" thickBot="1" x14ac:dyDescent="0.3">
      <c r="B6" s="4" t="s">
        <v>3</v>
      </c>
      <c r="C6" s="5">
        <v>4041.32</v>
      </c>
      <c r="D6" s="5">
        <v>4089.21</v>
      </c>
      <c r="E6" s="5">
        <v>3142.7</v>
      </c>
      <c r="F6" s="5">
        <v>3047.2</v>
      </c>
      <c r="G6" s="5">
        <v>3711.56</v>
      </c>
      <c r="H6" s="16">
        <v>2781.4941869999989</v>
      </c>
      <c r="I6" s="1"/>
      <c r="J6" s="4" t="s">
        <v>3</v>
      </c>
      <c r="K6" s="4"/>
      <c r="L6" s="4"/>
      <c r="M6" s="9">
        <v>1515.81</v>
      </c>
      <c r="N6" s="10">
        <f t="shared" si="0"/>
        <v>1515.81</v>
      </c>
      <c r="O6" s="35">
        <f t="shared" si="1"/>
        <v>1</v>
      </c>
      <c r="P6" s="35">
        <f t="shared" si="2"/>
        <v>1.2027393521214824</v>
      </c>
      <c r="Q6" s="1"/>
      <c r="R6" s="31" t="s">
        <v>3</v>
      </c>
      <c r="S6" s="31"/>
      <c r="T6" s="32">
        <f>G6/M6*1000</f>
        <v>2448.565453453929</v>
      </c>
      <c r="U6" s="33">
        <f>H6/N6*1000</f>
        <v>1834.9886773408271</v>
      </c>
      <c r="V6" s="34">
        <f>T6/$T$4</f>
        <v>1.477393813646261</v>
      </c>
      <c r="W6" s="34">
        <f t="shared" si="3"/>
        <v>1.6343248709640787</v>
      </c>
      <c r="X6" s="1"/>
      <c r="Y6" s="27" t="s">
        <v>3</v>
      </c>
      <c r="Z6" s="28">
        <v>4989866.6900000004</v>
      </c>
      <c r="AA6" s="28">
        <f t="shared" si="4"/>
        <v>3047200</v>
      </c>
      <c r="AB6" s="29">
        <f t="shared" si="5"/>
        <v>0.61067763716148493</v>
      </c>
    </row>
    <row r="7" spans="2:28" ht="15.75" thickBot="1" x14ac:dyDescent="0.3">
      <c r="B7" s="4" t="s">
        <v>6</v>
      </c>
      <c r="C7" s="5">
        <v>3187.48</v>
      </c>
      <c r="D7" s="5">
        <v>3191.85</v>
      </c>
      <c r="E7" s="5">
        <v>3320.27</v>
      </c>
      <c r="F7" s="5">
        <v>3507.43</v>
      </c>
      <c r="G7" s="5">
        <v>3244.36</v>
      </c>
      <c r="H7" s="16">
        <v>2955.52</v>
      </c>
      <c r="I7" s="1"/>
      <c r="J7" s="4" t="s">
        <v>6</v>
      </c>
      <c r="K7" s="4"/>
      <c r="L7" s="4"/>
      <c r="M7" s="9">
        <v>2113.8200000000002</v>
      </c>
      <c r="N7" s="10">
        <f t="shared" si="0"/>
        <v>2113.8200000000002</v>
      </c>
      <c r="O7" s="35">
        <f t="shared" si="1"/>
        <v>1.3945151437185401</v>
      </c>
      <c r="P7" s="35">
        <f t="shared" si="2"/>
        <v>1.6772382404796327</v>
      </c>
      <c r="Q7" s="1"/>
      <c r="R7" s="13" t="s">
        <v>6</v>
      </c>
      <c r="S7" s="13"/>
      <c r="T7" s="12">
        <f>G7/M7*1000</f>
        <v>1534.8326726022083</v>
      </c>
      <c r="U7" s="25">
        <f>H7/N7*1000</f>
        <v>1398.1890605633403</v>
      </c>
      <c r="V7" s="30">
        <f>T7/$T$4</f>
        <v>0.92607379242652732</v>
      </c>
      <c r="W7" s="30">
        <f t="shared" si="3"/>
        <v>1.0244427838609351</v>
      </c>
      <c r="X7" s="1"/>
      <c r="Y7" s="4" t="s">
        <v>6</v>
      </c>
      <c r="Z7" s="10">
        <v>6352401.3700000001</v>
      </c>
      <c r="AA7" s="10">
        <f t="shared" si="4"/>
        <v>3507430</v>
      </c>
      <c r="AB7" s="26">
        <f t="shared" si="5"/>
        <v>0.55214237824522094</v>
      </c>
    </row>
    <row r="8" spans="2:28" ht="15.75" thickBot="1" x14ac:dyDescent="0.3">
      <c r="B8" s="4" t="s">
        <v>4</v>
      </c>
      <c r="C8" s="5">
        <v>2506.39</v>
      </c>
      <c r="D8" s="5">
        <v>2608.94</v>
      </c>
      <c r="E8" s="5">
        <v>2552.16</v>
      </c>
      <c r="F8" s="5">
        <v>2402.7800000000002</v>
      </c>
      <c r="G8" s="5">
        <v>2991.48</v>
      </c>
      <c r="H8" s="16">
        <v>2133.087</v>
      </c>
      <c r="I8" s="1"/>
      <c r="J8" s="4" t="s">
        <v>4</v>
      </c>
      <c r="K8" s="4"/>
      <c r="L8" s="4"/>
      <c r="M8" s="9">
        <v>1260.298</v>
      </c>
      <c r="N8" s="10">
        <f t="shared" si="0"/>
        <v>1260.298</v>
      </c>
      <c r="O8" s="35">
        <f t="shared" si="1"/>
        <v>0.83143533820201743</v>
      </c>
      <c r="P8" s="35">
        <f t="shared" si="2"/>
        <v>1</v>
      </c>
      <c r="Q8" s="1"/>
      <c r="R8" s="31" t="s">
        <v>4</v>
      </c>
      <c r="S8" s="31"/>
      <c r="T8" s="32">
        <f>G8/M8*1000</f>
        <v>2373.6290940714021</v>
      </c>
      <c r="U8" s="33">
        <f>H8/N8*1000</f>
        <v>1692.5258946693559</v>
      </c>
      <c r="V8" s="34">
        <f>T8/$T$4</f>
        <v>1.4321793744681084</v>
      </c>
      <c r="W8" s="34">
        <f t="shared" si="3"/>
        <v>1.5843076840820167</v>
      </c>
      <c r="X8" s="1"/>
      <c r="Y8" s="27" t="s">
        <v>4</v>
      </c>
      <c r="Z8" s="28">
        <v>8078601.4199999999</v>
      </c>
      <c r="AA8" s="28">
        <f t="shared" si="4"/>
        <v>2402780</v>
      </c>
      <c r="AB8" s="29">
        <f t="shared" si="5"/>
        <v>0.29742524418292193</v>
      </c>
    </row>
    <row r="9" spans="2:28" x14ac:dyDescent="0.2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x14ac:dyDescent="0.25">
      <c r="B10" s="1" t="s">
        <v>21</v>
      </c>
      <c r="C10" s="1"/>
      <c r="D10" s="1"/>
      <c r="E10" s="1"/>
      <c r="F10" s="1"/>
      <c r="G10" s="1"/>
      <c r="H10" s="1"/>
      <c r="I10" s="1"/>
      <c r="K10" s="1"/>
      <c r="L10" s="1"/>
      <c r="M10" s="1"/>
      <c r="N10" s="1"/>
      <c r="O10" s="1"/>
      <c r="P10" s="1"/>
      <c r="Q10" s="1"/>
      <c r="R10" s="1" t="s">
        <v>21</v>
      </c>
      <c r="S10" s="1"/>
      <c r="T10" s="1"/>
      <c r="U10" s="1"/>
      <c r="V10" s="1"/>
      <c r="W10" s="2"/>
      <c r="X10" s="1"/>
      <c r="Y10" s="1"/>
      <c r="Z10" s="1"/>
      <c r="AA10" s="1"/>
      <c r="AB10" s="1"/>
    </row>
    <row r="11" spans="2:28" x14ac:dyDescent="0.25">
      <c r="B11" s="1"/>
      <c r="C11" s="1"/>
      <c r="D11" s="1"/>
      <c r="E11" s="1"/>
      <c r="F11" s="1"/>
      <c r="G11" s="1"/>
      <c r="H11" s="1"/>
      <c r="I11" s="1"/>
      <c r="Q11" s="1"/>
      <c r="X11" s="1"/>
      <c r="Y11" s="1"/>
      <c r="Z11" s="1"/>
      <c r="AA11" s="1"/>
      <c r="AB11" s="1"/>
    </row>
    <row r="18" spans="10:23" x14ac:dyDescent="0.25">
      <c r="J18" s="1"/>
      <c r="K18" s="1"/>
      <c r="L18" s="1"/>
      <c r="M18" s="1"/>
      <c r="N18" s="1"/>
      <c r="O18" s="1"/>
      <c r="P18" s="1"/>
      <c r="R18" s="1"/>
      <c r="S18" s="1"/>
      <c r="T18" s="1"/>
      <c r="U18" s="1"/>
      <c r="V18" s="1"/>
      <c r="W18" s="1"/>
    </row>
    <row r="19" spans="10:23" x14ac:dyDescent="0.25">
      <c r="J19" s="1"/>
      <c r="K19" s="1"/>
      <c r="L19" s="1"/>
      <c r="M19" s="1"/>
      <c r="N19" s="1"/>
      <c r="O19" s="1"/>
      <c r="P19" s="1"/>
      <c r="R19" s="1"/>
      <c r="S19" s="1"/>
      <c r="T19" s="1"/>
      <c r="U19" s="1"/>
      <c r="V19" s="1"/>
      <c r="W19" s="1"/>
    </row>
    <row r="33" spans="2:11" x14ac:dyDescent="0.25">
      <c r="B33" s="20" t="s">
        <v>12</v>
      </c>
      <c r="C33" s="21"/>
      <c r="D33" s="21"/>
      <c r="E33" s="21"/>
      <c r="F33" s="21"/>
      <c r="G33" s="21"/>
      <c r="H33" s="21"/>
      <c r="I33" s="21"/>
      <c r="J33" s="21"/>
      <c r="K33" s="21"/>
    </row>
    <row r="34" spans="2:11" x14ac:dyDescent="0.25">
      <c r="B34" s="22" t="s">
        <v>13</v>
      </c>
      <c r="C34" s="23" t="s">
        <v>16</v>
      </c>
      <c r="D34" s="24"/>
      <c r="E34" s="24"/>
      <c r="F34" s="24"/>
      <c r="G34" s="24"/>
      <c r="H34" s="24"/>
      <c r="I34" s="24"/>
      <c r="J34" s="24"/>
      <c r="K34" s="24"/>
    </row>
    <row r="35" spans="2:11" x14ac:dyDescent="0.25">
      <c r="B35" s="24"/>
      <c r="C35" s="23" t="s">
        <v>20</v>
      </c>
      <c r="D35" s="24"/>
      <c r="E35" s="24"/>
      <c r="F35" s="24"/>
      <c r="G35" s="24"/>
      <c r="H35" s="24"/>
      <c r="I35" s="24"/>
      <c r="J35" s="24"/>
      <c r="K35" s="24"/>
    </row>
    <row r="36" spans="2:11" x14ac:dyDescent="0.25">
      <c r="B36" s="22" t="s">
        <v>0</v>
      </c>
      <c r="C36" s="23" t="s">
        <v>17</v>
      </c>
      <c r="D36" s="24"/>
      <c r="E36" s="24"/>
      <c r="F36" s="24"/>
      <c r="G36" s="24"/>
      <c r="H36" s="24"/>
      <c r="I36" s="24"/>
      <c r="J36" s="24"/>
      <c r="K36" s="24"/>
    </row>
    <row r="37" spans="2:11" x14ac:dyDescent="0.25">
      <c r="B37" s="22" t="s">
        <v>14</v>
      </c>
      <c r="C37" s="23" t="s">
        <v>19</v>
      </c>
      <c r="D37" s="24"/>
      <c r="E37" s="24"/>
      <c r="F37" s="24"/>
      <c r="G37" s="24"/>
      <c r="H37" s="24"/>
      <c r="I37" s="24"/>
      <c r="J37" s="24"/>
      <c r="K37" s="24"/>
    </row>
    <row r="38" spans="2:11" x14ac:dyDescent="0.25">
      <c r="B38" s="22" t="s">
        <v>15</v>
      </c>
      <c r="C38" s="23" t="s">
        <v>18</v>
      </c>
      <c r="D38" s="24"/>
      <c r="E38" s="24"/>
      <c r="F38" s="24"/>
      <c r="G38" s="24"/>
      <c r="H38" s="24"/>
      <c r="I38" s="24"/>
      <c r="J38" s="24"/>
      <c r="K38" s="24"/>
    </row>
  </sheetData>
  <phoneticPr fontId="21" type="noConversion"/>
  <hyperlinks>
    <hyperlink ref="C34" r:id="rId1" xr:uid="{D0386CB7-38DA-4AF2-BEAB-E97996BEBAB8}"/>
    <hyperlink ref="C36" r:id="rId2" xr:uid="{B69F6F42-0942-4B92-A14E-35FBCA7EFB5A}"/>
    <hyperlink ref="C38" r:id="rId3" xr:uid="{21CC5384-74B8-4237-991D-05166F3DCCEA}"/>
    <hyperlink ref="C37" r:id="rId4" xr:uid="{480F2E11-158B-4985-AF3F-284223CC3ABA}"/>
    <hyperlink ref="C35" r:id="rId5" xr:uid="{3401462C-5D8F-4E03-B1A6-D93FD075231E}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Ranking Provincias5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2018-12-10T22:24:13Z</dcterms:created>
  <dcterms:modified xsi:type="dcterms:W3CDTF">2019-10-31T20:25:03Z</dcterms:modified>
</cp:coreProperties>
</file>